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295" windowHeight="6495"/>
  </bookViews>
  <sheets>
    <sheet name="Dochody i wydatki zlecone" sheetId="1" r:id="rId1"/>
  </sheets>
  <calcPr calcId="145621"/>
</workbook>
</file>

<file path=xl/calcChain.xml><?xml version="1.0" encoding="utf-8"?>
<calcChain xmlns="http://schemas.openxmlformats.org/spreadsheetml/2006/main">
  <c r="E42" i="1"/>
  <c r="D42"/>
  <c r="H39"/>
  <c r="G42"/>
  <c r="G39"/>
  <c r="H42"/>
  <c r="E39"/>
  <c r="D39"/>
  <c r="H36"/>
  <c r="G36"/>
  <c r="E36"/>
  <c r="D36"/>
  <c r="H25"/>
  <c r="G25"/>
  <c r="E25"/>
  <c r="D25"/>
  <c r="H19"/>
  <c r="H18" s="1"/>
  <c r="G19"/>
  <c r="G18" s="1"/>
  <c r="E19"/>
  <c r="E18" s="1"/>
  <c r="D19"/>
  <c r="D18" s="1"/>
  <c r="H15"/>
  <c r="H14" s="1"/>
  <c r="G15"/>
  <c r="G14" s="1"/>
  <c r="E15"/>
  <c r="D15"/>
  <c r="D14" s="1"/>
  <c r="H10"/>
  <c r="H9" s="1"/>
  <c r="E24" l="1"/>
  <c r="H24"/>
  <c r="H46" s="1"/>
  <c r="D24"/>
  <c r="G24"/>
  <c r="G46" s="1"/>
  <c r="F15"/>
  <c r="E14"/>
  <c r="F14" s="1"/>
  <c r="I14"/>
  <c r="I15"/>
  <c r="F16"/>
  <c r="I17"/>
  <c r="G10"/>
  <c r="G9" s="1"/>
  <c r="E10"/>
  <c r="E9" s="1"/>
  <c r="D10"/>
  <c r="D9" s="1"/>
  <c r="I30"/>
  <c r="I19"/>
  <c r="F43"/>
  <c r="F42"/>
  <c r="F39"/>
  <c r="F37"/>
  <c r="F36"/>
  <c r="F27"/>
  <c r="F26"/>
  <c r="F25"/>
  <c r="F20"/>
  <c r="F19"/>
  <c r="F11"/>
  <c r="I45"/>
  <c r="I42"/>
  <c r="I41"/>
  <c r="I39"/>
  <c r="I38"/>
  <c r="I36"/>
  <c r="I35"/>
  <c r="I34"/>
  <c r="I33"/>
  <c r="I32"/>
  <c r="I31"/>
  <c r="I29"/>
  <c r="I28"/>
  <c r="I27"/>
  <c r="I23"/>
  <c r="I22"/>
  <c r="I21"/>
  <c r="I13"/>
  <c r="I12"/>
  <c r="F18"/>
  <c r="I18"/>
  <c r="E46" l="1"/>
  <c r="F46" s="1"/>
  <c r="D46"/>
  <c r="I10"/>
  <c r="I9" s="1"/>
  <c r="F24"/>
  <c r="F10"/>
  <c r="F9" s="1"/>
  <c r="I46"/>
  <c r="I24"/>
  <c r="I25"/>
  <c r="F40"/>
</calcChain>
</file>

<file path=xl/sharedStrings.xml><?xml version="1.0" encoding="utf-8"?>
<sst xmlns="http://schemas.openxmlformats.org/spreadsheetml/2006/main" count="21" uniqueCount="16">
  <si>
    <t>Załącznik Nr 3</t>
  </si>
  <si>
    <t>Dział</t>
  </si>
  <si>
    <t>Rozdział</t>
  </si>
  <si>
    <t>Wykonanie dochodów</t>
  </si>
  <si>
    <t>Wykonanie wydatków</t>
  </si>
  <si>
    <t>010</t>
  </si>
  <si>
    <t>01095</t>
  </si>
  <si>
    <t>Ogółem</t>
  </si>
  <si>
    <t xml:space="preserve">Plan </t>
  </si>
  <si>
    <t xml:space="preserve">Plan wydatków </t>
  </si>
  <si>
    <t xml:space="preserve">  %</t>
  </si>
  <si>
    <t xml:space="preserve"> %</t>
  </si>
  <si>
    <t>§</t>
  </si>
  <si>
    <t>xxx</t>
  </si>
  <si>
    <t>xxxx</t>
  </si>
  <si>
    <t>Wykonanie dochodów i wydatków związanych z realizacją zadań z zakresu administracji rządowej zleconych ustawami w 2013 r.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</si>
</sst>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?,??0.00"/>
    <numFmt numFmtId="165" formatCode="?????"/>
    <numFmt numFmtId="166" formatCode="???"/>
  </numFmts>
  <fonts count="41">
    <font>
      <sz val="10"/>
      <name val="Arial CE"/>
      <charset val="238"/>
    </font>
    <font>
      <sz val="10"/>
      <name val="Arial CE"/>
      <charset val="238"/>
    </font>
    <font>
      <b/>
      <sz val="8.5"/>
      <color indexed="8"/>
      <name val="Arial"/>
    </font>
    <font>
      <b/>
      <sz val="8"/>
      <name val="Arial"/>
      <family val="2"/>
      <charset val="238"/>
    </font>
    <font>
      <b/>
      <sz val="8"/>
      <name val="Arial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 CE"/>
    </font>
    <font>
      <sz val="10"/>
      <color indexed="8"/>
      <name val="Arial CE"/>
    </font>
    <font>
      <b/>
      <i/>
      <sz val="10"/>
      <color indexed="8"/>
      <name val="Arial CE"/>
    </font>
    <font>
      <b/>
      <i/>
      <sz val="10"/>
      <color indexed="8"/>
      <name val="Arial CE"/>
      <charset val="238"/>
    </font>
    <font>
      <sz val="10"/>
      <color indexed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8"/>
      </right>
      <top style="thin">
        <color rgb="FF000000"/>
      </top>
      <bottom/>
      <diagonal/>
    </border>
    <border>
      <left style="thin">
        <color rgb="FF000000"/>
      </left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0"/>
      </bottom>
      <diagonal/>
    </border>
    <border>
      <left style="thin">
        <color rgb="FF000000"/>
      </left>
      <right style="thin">
        <color indexed="8"/>
      </right>
      <top/>
      <bottom style="thin">
        <color rgb="FF000000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4" applyNumberFormat="0" applyAlignment="0" applyProtection="0"/>
    <xf numFmtId="9" fontId="1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12" applyNumberFormat="0" applyFont="0" applyAlignment="0" applyProtection="0"/>
    <xf numFmtId="4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3" fontId="1" fillId="0" borderId="0" xfId="28" applyFont="1" applyAlignment="1">
      <alignment horizontal="center"/>
    </xf>
    <xf numFmtId="43" fontId="1" fillId="0" borderId="0" xfId="28" applyFont="1"/>
    <xf numFmtId="0" fontId="1" fillId="0" borderId="0" xfId="28" applyNumberFormat="1" applyFont="1" applyAlignment="1">
      <alignment horizontal="center"/>
    </xf>
    <xf numFmtId="43" fontId="5" fillId="0" borderId="0" xfId="28" applyFont="1"/>
    <xf numFmtId="43" fontId="7" fillId="0" borderId="0" xfId="28" applyFont="1" applyAlignment="1"/>
    <xf numFmtId="0" fontId="1" fillId="0" borderId="0" xfId="28" applyNumberFormat="1" applyFont="1" applyBorder="1" applyAlignment="1">
      <alignment horizontal="center"/>
    </xf>
    <xf numFmtId="43" fontId="1" fillId="0" borderId="0" xfId="28" applyFont="1" applyBorder="1"/>
    <xf numFmtId="0" fontId="2" fillId="0" borderId="13" xfId="43" applyNumberFormat="1" applyFont="1" applyBorder="1" applyAlignment="1">
      <alignment horizontal="center" vertical="center"/>
    </xf>
    <xf numFmtId="0" fontId="3" fillId="0" borderId="13" xfId="43" applyNumberFormat="1" applyFont="1" applyBorder="1" applyAlignment="1">
      <alignment horizontal="center"/>
    </xf>
    <xf numFmtId="0" fontId="4" fillId="0" borderId="13" xfId="43" applyNumberFormat="1" applyFont="1" applyBorder="1" applyAlignment="1">
      <alignment horizontal="center" wrapText="1"/>
    </xf>
    <xf numFmtId="43" fontId="9" fillId="0" borderId="0" xfId="28" applyFont="1"/>
    <xf numFmtId="0" fontId="8" fillId="0" borderId="13" xfId="43" applyNumberFormat="1" applyFont="1" applyBorder="1" applyAlignment="1">
      <alignment horizontal="center" vertical="center"/>
    </xf>
    <xf numFmtId="43" fontId="9" fillId="0" borderId="0" xfId="28" applyFont="1" applyBorder="1"/>
    <xf numFmtId="43" fontId="11" fillId="0" borderId="0" xfId="28" applyFont="1"/>
    <xf numFmtId="0" fontId="0" fillId="0" borderId="0" xfId="0" applyFont="1"/>
    <xf numFmtId="43" fontId="11" fillId="0" borderId="0" xfId="28" applyFont="1" applyBorder="1"/>
    <xf numFmtId="0" fontId="5" fillId="0" borderId="13" xfId="43" applyNumberFormat="1" applyFont="1" applyBorder="1" applyAlignment="1">
      <alignment horizontal="center" wrapText="1"/>
    </xf>
    <xf numFmtId="43" fontId="12" fillId="0" borderId="0" xfId="28" applyFont="1"/>
    <xf numFmtId="43" fontId="13" fillId="0" borderId="0" xfId="28" applyFont="1"/>
    <xf numFmtId="43" fontId="14" fillId="0" borderId="0" xfId="28" applyFont="1"/>
    <xf numFmtId="0" fontId="15" fillId="0" borderId="13" xfId="43" applyNumberFormat="1" applyFont="1" applyBorder="1" applyAlignment="1">
      <alignment horizontal="center" vertical="center"/>
    </xf>
    <xf numFmtId="0" fontId="16" fillId="0" borderId="13" xfId="43" applyNumberFormat="1" applyFont="1" applyBorder="1" applyAlignment="1">
      <alignment horizontal="center"/>
    </xf>
    <xf numFmtId="4" fontId="15" fillId="0" borderId="13" xfId="43" applyNumberFormat="1" applyFont="1" applyBorder="1" applyAlignment="1">
      <alignment horizontal="right" vertical="center"/>
    </xf>
    <xf numFmtId="0" fontId="13" fillId="0" borderId="13" xfId="43" applyNumberFormat="1" applyFont="1" applyBorder="1" applyAlignment="1">
      <alignment horizontal="center"/>
    </xf>
    <xf numFmtId="4" fontId="18" fillId="0" borderId="13" xfId="43" applyNumberFormat="1" applyFont="1" applyBorder="1" applyAlignment="1">
      <alignment horizontal="right" vertical="center"/>
    </xf>
    <xf numFmtId="0" fontId="9" fillId="0" borderId="13" xfId="43" applyNumberFormat="1" applyFont="1" applyBorder="1" applyAlignment="1">
      <alignment horizontal="center"/>
    </xf>
    <xf numFmtId="4" fontId="17" fillId="0" borderId="13" xfId="43" applyNumberFormat="1" applyFont="1" applyBorder="1" applyAlignment="1">
      <alignment horizontal="right" vertical="center"/>
    </xf>
    <xf numFmtId="4" fontId="9" fillId="0" borderId="13" xfId="43" applyNumberFormat="1" applyFont="1" applyBorder="1" applyAlignment="1">
      <alignment horizontal="right" vertical="center" wrapText="1"/>
    </xf>
    <xf numFmtId="43" fontId="16" fillId="33" borderId="14" xfId="28" applyFont="1" applyFill="1" applyBorder="1"/>
    <xf numFmtId="0" fontId="16" fillId="33" borderId="1" xfId="28" applyNumberFormat="1" applyFont="1" applyFill="1" applyBorder="1" applyAlignment="1">
      <alignment horizontal="center"/>
    </xf>
    <xf numFmtId="4" fontId="19" fillId="33" borderId="2" xfId="28" applyNumberFormat="1" applyFont="1" applyFill="1" applyBorder="1" applyAlignment="1">
      <alignment horizontal="right" vertical="center"/>
    </xf>
    <xf numFmtId="0" fontId="13" fillId="33" borderId="3" xfId="28" applyNumberFormat="1" applyFont="1" applyFill="1" applyBorder="1" applyAlignment="1">
      <alignment horizontal="center"/>
    </xf>
    <xf numFmtId="4" fontId="21" fillId="33" borderId="2" xfId="28" applyNumberFormat="1" applyFont="1" applyFill="1" applyBorder="1" applyAlignment="1">
      <alignment horizontal="right" vertical="center"/>
    </xf>
    <xf numFmtId="0" fontId="9" fillId="33" borderId="3" xfId="28" applyNumberFormat="1" applyFont="1" applyFill="1" applyBorder="1" applyAlignment="1">
      <alignment horizontal="center"/>
    </xf>
    <xf numFmtId="4" fontId="20" fillId="33" borderId="2" xfId="28" applyNumberFormat="1" applyFont="1" applyFill="1" applyBorder="1" applyAlignment="1">
      <alignment horizontal="right" vertical="center"/>
    </xf>
    <xf numFmtId="4" fontId="9" fillId="33" borderId="2" xfId="28" applyNumberFormat="1" applyFont="1" applyFill="1" applyBorder="1" applyAlignment="1">
      <alignment horizontal="right" vertical="center"/>
    </xf>
    <xf numFmtId="4" fontId="20" fillId="33" borderId="2" xfId="43" applyNumberFormat="1" applyFont="1" applyFill="1" applyBorder="1" applyAlignment="1">
      <alignment horizontal="right" vertical="center"/>
    </xf>
    <xf numFmtId="166" fontId="19" fillId="33" borderId="15" xfId="28" applyNumberFormat="1" applyFont="1" applyFill="1" applyBorder="1" applyAlignment="1">
      <alignment horizontal="center" vertical="top"/>
    </xf>
    <xf numFmtId="0" fontId="16" fillId="33" borderId="16" xfId="28" applyNumberFormat="1" applyFont="1" applyFill="1" applyBorder="1" applyAlignment="1">
      <alignment horizontal="center"/>
    </xf>
    <xf numFmtId="0" fontId="16" fillId="33" borderId="17" xfId="28" applyNumberFormat="1" applyFont="1" applyFill="1" applyBorder="1" applyAlignment="1">
      <alignment horizontal="center"/>
    </xf>
    <xf numFmtId="166" fontId="21" fillId="33" borderId="18" xfId="28" applyNumberFormat="1" applyFont="1" applyFill="1" applyBorder="1" applyAlignment="1">
      <alignment horizontal="center" vertical="top"/>
    </xf>
    <xf numFmtId="0" fontId="13" fillId="33" borderId="19" xfId="28" applyNumberFormat="1" applyFont="1" applyFill="1" applyBorder="1" applyAlignment="1">
      <alignment horizontal="center"/>
    </xf>
    <xf numFmtId="0" fontId="13" fillId="33" borderId="1" xfId="28" applyNumberFormat="1" applyFont="1" applyFill="1" applyBorder="1" applyAlignment="1">
      <alignment horizontal="center"/>
    </xf>
    <xf numFmtId="4" fontId="13" fillId="33" borderId="2" xfId="28" applyNumberFormat="1" applyFont="1" applyFill="1" applyBorder="1" applyAlignment="1">
      <alignment horizontal="right" vertical="center"/>
    </xf>
    <xf numFmtId="166" fontId="20" fillId="33" borderId="18" xfId="28" applyNumberFormat="1" applyFont="1" applyFill="1" applyBorder="1" applyAlignment="1">
      <alignment horizontal="center" vertical="top"/>
    </xf>
    <xf numFmtId="0" fontId="9" fillId="33" borderId="19" xfId="28" applyNumberFormat="1" applyFont="1" applyFill="1" applyBorder="1" applyAlignment="1">
      <alignment horizontal="center"/>
    </xf>
    <xf numFmtId="0" fontId="9" fillId="33" borderId="1" xfId="28" applyNumberFormat="1" applyFont="1" applyFill="1" applyBorder="1" applyAlignment="1">
      <alignment horizontal="center"/>
    </xf>
    <xf numFmtId="166" fontId="19" fillId="33" borderId="18" xfId="28" applyNumberFormat="1" applyFont="1" applyFill="1" applyBorder="1" applyAlignment="1">
      <alignment horizontal="center" vertical="top"/>
    </xf>
    <xf numFmtId="0" fontId="20" fillId="33" borderId="3" xfId="28" applyNumberFormat="1" applyFont="1" applyFill="1" applyBorder="1" applyAlignment="1">
      <alignment horizontal="center" vertical="top"/>
    </xf>
    <xf numFmtId="4" fontId="20" fillId="33" borderId="3" xfId="28" applyNumberFormat="1" applyFont="1" applyFill="1" applyBorder="1" applyAlignment="1">
      <alignment horizontal="right" vertical="center"/>
    </xf>
    <xf numFmtId="4" fontId="9" fillId="33" borderId="3" xfId="28" applyNumberFormat="1" applyFont="1" applyFill="1" applyBorder="1" applyAlignment="1">
      <alignment horizontal="right" vertical="center"/>
    </xf>
    <xf numFmtId="4" fontId="20" fillId="33" borderId="3" xfId="43" applyNumberFormat="1" applyFont="1" applyFill="1" applyBorder="1" applyAlignment="1">
      <alignment horizontal="right" vertical="center"/>
    </xf>
    <xf numFmtId="4" fontId="20" fillId="33" borderId="1" xfId="28" applyNumberFormat="1" applyFont="1" applyFill="1" applyBorder="1" applyAlignment="1">
      <alignment horizontal="right" vertical="center"/>
    </xf>
    <xf numFmtId="4" fontId="9" fillId="33" borderId="1" xfId="28" applyNumberFormat="1" applyFont="1" applyFill="1" applyBorder="1" applyAlignment="1">
      <alignment horizontal="right" vertical="center"/>
    </xf>
    <xf numFmtId="0" fontId="21" fillId="33" borderId="3" xfId="28" applyNumberFormat="1" applyFont="1" applyFill="1" applyBorder="1" applyAlignment="1">
      <alignment horizontal="center" vertical="top"/>
    </xf>
    <xf numFmtId="4" fontId="21" fillId="33" borderId="3" xfId="28" applyNumberFormat="1" applyFont="1" applyFill="1" applyBorder="1" applyAlignment="1">
      <alignment horizontal="right" vertical="center"/>
    </xf>
    <xf numFmtId="0" fontId="19" fillId="33" borderId="3" xfId="28" applyNumberFormat="1" applyFont="1" applyFill="1" applyBorder="1" applyAlignment="1">
      <alignment horizontal="center" vertical="top"/>
    </xf>
    <xf numFmtId="4" fontId="19" fillId="33" borderId="3" xfId="28" applyNumberFormat="1" applyFont="1" applyFill="1" applyBorder="1" applyAlignment="1">
      <alignment horizontal="right" vertical="center"/>
    </xf>
    <xf numFmtId="0" fontId="19" fillId="33" borderId="21" xfId="28" applyNumberFormat="1" applyFont="1" applyFill="1" applyBorder="1" applyAlignment="1">
      <alignment horizontal="center" vertical="top"/>
    </xf>
    <xf numFmtId="4" fontId="21" fillId="33" borderId="3" xfId="43" applyNumberFormat="1" applyFont="1" applyFill="1" applyBorder="1" applyAlignment="1">
      <alignment horizontal="right" vertical="center"/>
    </xf>
    <xf numFmtId="166" fontId="19" fillId="33" borderId="18" xfId="28" applyNumberFormat="1" applyFont="1" applyFill="1" applyBorder="1" applyAlignment="1">
      <alignment vertical="top"/>
    </xf>
    <xf numFmtId="4" fontId="20" fillId="33" borderId="22" xfId="28" applyNumberFormat="1" applyFont="1" applyFill="1" applyBorder="1" applyAlignment="1">
      <alignment horizontal="right" vertical="center"/>
    </xf>
    <xf numFmtId="4" fontId="9" fillId="33" borderId="22" xfId="28" applyNumberFormat="1" applyFont="1" applyFill="1" applyBorder="1" applyAlignment="1">
      <alignment horizontal="right" vertical="center"/>
    </xf>
    <xf numFmtId="4" fontId="20" fillId="33" borderId="22" xfId="43" applyNumberFormat="1" applyFont="1" applyFill="1" applyBorder="1" applyAlignment="1">
      <alignment horizontal="right" vertical="center"/>
    </xf>
    <xf numFmtId="0" fontId="20" fillId="33" borderId="22" xfId="28" applyNumberFormat="1" applyFont="1" applyFill="1" applyBorder="1" applyAlignment="1">
      <alignment horizontal="center" vertical="top"/>
    </xf>
    <xf numFmtId="166" fontId="21" fillId="33" borderId="18" xfId="28" applyNumberFormat="1" applyFont="1" applyFill="1" applyBorder="1" applyAlignment="1">
      <alignment vertical="top"/>
    </xf>
    <xf numFmtId="0" fontId="13" fillId="33" borderId="23" xfId="28" applyNumberFormat="1" applyFont="1" applyFill="1" applyBorder="1" applyAlignment="1">
      <alignment horizontal="center"/>
    </xf>
    <xf numFmtId="4" fontId="22" fillId="33" borderId="22" xfId="28" applyNumberFormat="1" applyFont="1" applyFill="1" applyBorder="1" applyAlignment="1">
      <alignment horizontal="right" vertical="center"/>
    </xf>
    <xf numFmtId="0" fontId="9" fillId="33" borderId="23" xfId="28" applyNumberFormat="1" applyFont="1" applyFill="1" applyBorder="1" applyAlignment="1">
      <alignment horizontal="center"/>
    </xf>
    <xf numFmtId="4" fontId="23" fillId="33" borderId="22" xfId="28" applyNumberFormat="1" applyFont="1" applyFill="1" applyBorder="1" applyAlignment="1">
      <alignment horizontal="right" vertical="center"/>
    </xf>
    <xf numFmtId="0" fontId="21" fillId="33" borderId="23" xfId="28" applyNumberFormat="1" applyFont="1" applyFill="1" applyBorder="1" applyAlignment="1">
      <alignment horizontal="center" vertical="top"/>
    </xf>
    <xf numFmtId="4" fontId="21" fillId="33" borderId="22" xfId="28" applyNumberFormat="1" applyFont="1" applyFill="1" applyBorder="1" applyAlignment="1">
      <alignment horizontal="right" vertical="center"/>
    </xf>
    <xf numFmtId="0" fontId="20" fillId="33" borderId="23" xfId="28" applyNumberFormat="1" applyFont="1" applyFill="1" applyBorder="1" applyAlignment="1">
      <alignment horizontal="center" vertical="top"/>
    </xf>
    <xf numFmtId="4" fontId="20" fillId="33" borderId="23" xfId="28" applyNumberFormat="1" applyFont="1" applyFill="1" applyBorder="1" applyAlignment="1">
      <alignment horizontal="right" vertical="center"/>
    </xf>
    <xf numFmtId="4" fontId="20" fillId="33" borderId="24" xfId="28" applyNumberFormat="1" applyFont="1" applyFill="1" applyBorder="1" applyAlignment="1">
      <alignment horizontal="right" vertical="center"/>
    </xf>
    <xf numFmtId="166" fontId="19" fillId="33" borderId="25" xfId="28" applyNumberFormat="1" applyFont="1" applyFill="1" applyBorder="1" applyAlignment="1">
      <alignment vertical="top"/>
    </xf>
    <xf numFmtId="43" fontId="16" fillId="33" borderId="16" xfId="28" applyFont="1" applyFill="1" applyBorder="1" applyAlignment="1"/>
    <xf numFmtId="43" fontId="16" fillId="33" borderId="26" xfId="28" applyFont="1" applyFill="1" applyBorder="1" applyAlignment="1"/>
    <xf numFmtId="4" fontId="16" fillId="33" borderId="13" xfId="28" applyNumberFormat="1" applyFont="1" applyFill="1" applyBorder="1" applyAlignment="1">
      <alignment horizontal="right" vertical="center"/>
    </xf>
    <xf numFmtId="2" fontId="16" fillId="0" borderId="13" xfId="37" applyNumberFormat="1" applyFont="1" applyBorder="1" applyAlignment="1">
      <alignment horizontal="right" vertical="center" wrapText="1"/>
    </xf>
    <xf numFmtId="2" fontId="13" fillId="0" borderId="13" xfId="37" applyNumberFormat="1" applyFont="1" applyBorder="1" applyAlignment="1">
      <alignment horizontal="right" vertical="center" wrapText="1"/>
    </xf>
    <xf numFmtId="2" fontId="9" fillId="0" borderId="13" xfId="37" applyNumberFormat="1" applyFont="1" applyBorder="1" applyAlignment="1">
      <alignment horizontal="right" vertical="center" wrapText="1"/>
    </xf>
    <xf numFmtId="2" fontId="15" fillId="0" borderId="13" xfId="37" applyNumberFormat="1" applyFont="1" applyBorder="1" applyAlignment="1">
      <alignment horizontal="right" vertical="center"/>
    </xf>
    <xf numFmtId="2" fontId="18" fillId="0" borderId="13" xfId="37" applyNumberFormat="1" applyFont="1" applyBorder="1" applyAlignment="1">
      <alignment horizontal="right" vertical="center"/>
    </xf>
    <xf numFmtId="2" fontId="17" fillId="0" borderId="13" xfId="37" applyNumberFormat="1" applyFont="1" applyBorder="1" applyAlignment="1">
      <alignment horizontal="right" vertical="center"/>
    </xf>
    <xf numFmtId="43" fontId="0" fillId="0" borderId="0" xfId="28" applyFont="1"/>
    <xf numFmtId="43" fontId="0" fillId="0" borderId="0" xfId="28" applyNumberFormat="1" applyFont="1"/>
    <xf numFmtId="43" fontId="0" fillId="0" borderId="0" xfId="28" applyNumberFormat="1" applyFont="1" applyAlignment="1"/>
    <xf numFmtId="0" fontId="20" fillId="33" borderId="23" xfId="28" applyNumberFormat="1" applyFont="1" applyFill="1" applyBorder="1" applyAlignment="1">
      <alignment horizontal="center" vertical="top"/>
    </xf>
    <xf numFmtId="43" fontId="6" fillId="0" borderId="0" xfId="28" applyFont="1" applyAlignment="1">
      <alignment horizontal="center" vertical="center" wrapText="1"/>
    </xf>
    <xf numFmtId="43" fontId="2" fillId="34" borderId="23" xfId="28" applyFont="1" applyFill="1" applyBorder="1" applyAlignment="1">
      <alignment horizontal="center" vertical="center" wrapText="1"/>
    </xf>
    <xf numFmtId="43" fontId="2" fillId="34" borderId="18" xfId="28" applyFont="1" applyFill="1" applyBorder="1" applyAlignment="1">
      <alignment horizontal="center" vertical="center" wrapText="1"/>
    </xf>
    <xf numFmtId="43" fontId="2" fillId="34" borderId="25" xfId="28" applyFont="1" applyFill="1" applyBorder="1" applyAlignment="1">
      <alignment horizontal="center" vertical="center" wrapText="1"/>
    </xf>
    <xf numFmtId="43" fontId="8" fillId="34" borderId="23" xfId="28" applyFont="1" applyFill="1" applyBorder="1" applyAlignment="1">
      <alignment horizontal="center" vertical="center" wrapText="1"/>
    </xf>
    <xf numFmtId="43" fontId="8" fillId="34" borderId="18" xfId="28" applyFont="1" applyFill="1" applyBorder="1" applyAlignment="1">
      <alignment horizontal="center" vertical="center" wrapText="1"/>
    </xf>
    <xf numFmtId="43" fontId="8" fillId="34" borderId="25" xfId="28" applyFont="1" applyFill="1" applyBorder="1" applyAlignment="1">
      <alignment horizontal="center" vertical="center" wrapText="1"/>
    </xf>
    <xf numFmtId="164" fontId="3" fillId="34" borderId="23" xfId="28" applyNumberFormat="1" applyFont="1" applyFill="1" applyBorder="1" applyAlignment="1">
      <alignment horizontal="center" vertical="center" wrapText="1"/>
    </xf>
    <xf numFmtId="164" fontId="3" fillId="34" borderId="18" xfId="28" applyNumberFormat="1" applyFont="1" applyFill="1" applyBorder="1" applyAlignment="1">
      <alignment horizontal="center" vertical="center" wrapText="1"/>
    </xf>
    <xf numFmtId="164" fontId="3" fillId="34" borderId="25" xfId="28" applyNumberFormat="1" applyFont="1" applyFill="1" applyBorder="1" applyAlignment="1">
      <alignment horizontal="center" vertical="center" wrapText="1"/>
    </xf>
    <xf numFmtId="0" fontId="20" fillId="33" borderId="20" xfId="28" applyNumberFormat="1" applyFont="1" applyFill="1" applyBorder="1" applyAlignment="1">
      <alignment horizontal="center" vertical="top"/>
    </xf>
    <xf numFmtId="0" fontId="20" fillId="33" borderId="27" xfId="28" applyNumberFormat="1" applyFont="1" applyFill="1" applyBorder="1" applyAlignment="1">
      <alignment horizontal="center" vertical="top"/>
    </xf>
    <xf numFmtId="166" fontId="19" fillId="33" borderId="28" xfId="28" applyNumberFormat="1" applyFont="1" applyFill="1" applyBorder="1" applyAlignment="1">
      <alignment horizontal="center" vertical="top"/>
    </xf>
    <xf numFmtId="166" fontId="19" fillId="33" borderId="18" xfId="28" applyNumberFormat="1" applyFont="1" applyFill="1" applyBorder="1" applyAlignment="1">
      <alignment horizontal="center" vertical="top"/>
    </xf>
    <xf numFmtId="0" fontId="20" fillId="33" borderId="23" xfId="28" applyNumberFormat="1" applyFont="1" applyFill="1" applyBorder="1" applyAlignment="1">
      <alignment horizontal="center" vertical="top"/>
    </xf>
    <xf numFmtId="0" fontId="20" fillId="33" borderId="29" xfId="28" applyNumberFormat="1" applyFont="1" applyFill="1" applyBorder="1" applyAlignment="1">
      <alignment horizontal="center" vertical="top"/>
    </xf>
    <xf numFmtId="165" fontId="22" fillId="33" borderId="15" xfId="28" applyNumberFormat="1" applyFont="1" applyFill="1" applyBorder="1" applyAlignment="1">
      <alignment horizontal="center" vertical="top"/>
    </xf>
    <xf numFmtId="165" fontId="22" fillId="33" borderId="18" xfId="28" applyNumberFormat="1" applyFont="1" applyFill="1" applyBorder="1" applyAlignment="1">
      <alignment horizontal="center" vertical="top"/>
    </xf>
    <xf numFmtId="165" fontId="22" fillId="33" borderId="25" xfId="28" applyNumberFormat="1" applyFont="1" applyFill="1" applyBorder="1" applyAlignment="1">
      <alignment horizontal="center" vertical="top"/>
    </xf>
    <xf numFmtId="0" fontId="20" fillId="33" borderId="30" xfId="28" applyNumberFormat="1" applyFont="1" applyFill="1" applyBorder="1" applyAlignment="1">
      <alignment horizontal="center" vertical="top"/>
    </xf>
    <xf numFmtId="0" fontId="22" fillId="33" borderId="15" xfId="28" applyNumberFormat="1" applyFont="1" applyFill="1" applyBorder="1" applyAlignment="1">
      <alignment horizontal="center" vertical="top"/>
    </xf>
    <xf numFmtId="0" fontId="22" fillId="33" borderId="18" xfId="28" applyNumberFormat="1" applyFont="1" applyFill="1" applyBorder="1" applyAlignment="1">
      <alignment horizontal="center" vertical="top"/>
    </xf>
    <xf numFmtId="166" fontId="19" fillId="33" borderId="15" xfId="28" applyNumberFormat="1" applyFont="1" applyFill="1" applyBorder="1" applyAlignment="1">
      <alignment horizontal="center" vertical="top"/>
    </xf>
    <xf numFmtId="49" fontId="15" fillId="0" borderId="15" xfId="43" applyNumberFormat="1" applyFont="1" applyBorder="1" applyAlignment="1">
      <alignment horizontal="center" vertical="top"/>
    </xf>
    <xf numFmtId="49" fontId="15" fillId="0" borderId="18" xfId="43" applyNumberFormat="1" applyFont="1" applyBorder="1" applyAlignment="1">
      <alignment horizontal="center" vertical="top"/>
    </xf>
    <xf numFmtId="49" fontId="17" fillId="0" borderId="15" xfId="43" applyNumberFormat="1" applyFont="1" applyBorder="1" applyAlignment="1">
      <alignment horizontal="center" vertical="top"/>
    </xf>
    <xf numFmtId="49" fontId="17" fillId="0" borderId="18" xfId="43" applyNumberFormat="1" applyFont="1" applyBorder="1" applyAlignment="1">
      <alignment horizontal="center" vertical="top"/>
    </xf>
    <xf numFmtId="164" fontId="5" fillId="34" borderId="23" xfId="28" applyNumberFormat="1" applyFont="1" applyFill="1" applyBorder="1" applyAlignment="1">
      <alignment horizontal="center" vertical="center" wrapText="1"/>
    </xf>
    <xf numFmtId="164" fontId="5" fillId="34" borderId="18" xfId="28" applyNumberFormat="1" applyFont="1" applyFill="1" applyBorder="1" applyAlignment="1">
      <alignment horizontal="center" vertical="center" wrapText="1"/>
    </xf>
    <xf numFmtId="164" fontId="5" fillId="34" borderId="25" xfId="28" applyNumberFormat="1" applyFont="1" applyFill="1" applyBorder="1" applyAlignment="1">
      <alignment horizontal="center" vertical="center" wrapText="1"/>
    </xf>
    <xf numFmtId="43" fontId="10" fillId="34" borderId="23" xfId="28" applyFont="1" applyFill="1" applyBorder="1" applyAlignment="1">
      <alignment horizontal="center" vertical="center" wrapText="1"/>
    </xf>
    <xf numFmtId="43" fontId="10" fillId="34" borderId="18" xfId="28" applyFont="1" applyFill="1" applyBorder="1" applyAlignment="1">
      <alignment horizontal="center" vertical="center" wrapText="1"/>
    </xf>
    <xf numFmtId="43" fontId="10" fillId="34" borderId="25" xfId="28" applyFont="1" applyFill="1" applyBorder="1" applyAlignment="1">
      <alignment horizontal="center" vertical="center" wrapText="1"/>
    </xf>
    <xf numFmtId="0" fontId="3" fillId="34" borderId="23" xfId="28" applyNumberFormat="1" applyFont="1" applyFill="1" applyBorder="1" applyAlignment="1">
      <alignment horizontal="center" vertical="center"/>
    </xf>
    <xf numFmtId="0" fontId="3" fillId="34" borderId="18" xfId="28" applyNumberFormat="1" applyFont="1" applyFill="1" applyBorder="1" applyAlignment="1">
      <alignment horizontal="center" vertical="center"/>
    </xf>
    <xf numFmtId="0" fontId="3" fillId="34" borderId="25" xfId="28" applyNumberFormat="1" applyFont="1" applyFill="1" applyBorder="1" applyAlignment="1">
      <alignment horizontal="center" vertical="center"/>
    </xf>
    <xf numFmtId="43" fontId="2" fillId="34" borderId="15" xfId="28" applyFont="1" applyFill="1" applyBorder="1" applyAlignment="1">
      <alignment horizontal="center" vertical="center"/>
    </xf>
    <xf numFmtId="43" fontId="2" fillId="34" borderId="18" xfId="28" applyFont="1" applyFill="1" applyBorder="1" applyAlignment="1">
      <alignment horizontal="center" vertical="center"/>
    </xf>
    <xf numFmtId="43" fontId="2" fillId="34" borderId="25" xfId="28" applyFont="1" applyFill="1" applyBorder="1" applyAlignment="1">
      <alignment horizontal="center" vertical="center"/>
    </xf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28" builtinId="3" customBuiltin="1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 customBuiltin="1"/>
    <cellStyle name="Obliczenia" xfId="36" builtinId="22" customBuiltin="1"/>
    <cellStyle name="Procentowy" xfId="37" builtinId="5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" xfId="43" builtinId="4" customBuiltin="1"/>
    <cellStyle name="Złe" xfId="4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A2" sqref="A2:XFD2"/>
    </sheetView>
  </sheetViews>
  <sheetFormatPr defaultRowHeight="12.75"/>
  <cols>
    <col min="1" max="1" width="4.7109375" style="1" customWidth="1"/>
    <col min="2" max="2" width="8" customWidth="1"/>
    <col min="3" max="3" width="7.5703125" style="2" customWidth="1"/>
    <col min="4" max="4" width="12.42578125" customWidth="1"/>
    <col min="5" max="5" width="12.7109375" customWidth="1"/>
    <col min="6" max="6" width="7.42578125" style="17" customWidth="1"/>
    <col min="7" max="7" width="14.140625" customWidth="1"/>
    <col min="8" max="8" width="13" customWidth="1"/>
    <col min="9" max="9" width="8.7109375" style="17" customWidth="1"/>
  </cols>
  <sheetData>
    <row r="1" spans="1:10" s="4" customFormat="1">
      <c r="A1" s="3"/>
      <c r="C1" s="5"/>
      <c r="H1" s="6" t="s">
        <v>0</v>
      </c>
    </row>
    <row r="2" spans="1:10" s="4" customFormat="1" ht="50.25" customHeight="1">
      <c r="A2" s="3"/>
      <c r="B2" s="92" t="s">
        <v>15</v>
      </c>
      <c r="C2" s="92"/>
      <c r="D2" s="92"/>
      <c r="E2" s="92"/>
      <c r="F2" s="92"/>
      <c r="G2" s="92"/>
      <c r="H2" s="92"/>
      <c r="I2" s="7"/>
    </row>
    <row r="3" spans="1:10" s="4" customFormat="1">
      <c r="A3" s="3"/>
      <c r="C3" s="8"/>
      <c r="D3" s="9"/>
      <c r="E3" s="9"/>
      <c r="F3" s="9"/>
      <c r="G3" s="9"/>
      <c r="H3" s="9"/>
      <c r="I3" s="9"/>
    </row>
    <row r="4" spans="1:10" s="4" customFormat="1" ht="23.25" customHeight="1">
      <c r="A4" s="128" t="s">
        <v>1</v>
      </c>
      <c r="B4" s="128" t="s">
        <v>2</v>
      </c>
      <c r="C4" s="125" t="s">
        <v>12</v>
      </c>
      <c r="D4" s="122" t="s">
        <v>8</v>
      </c>
      <c r="E4" s="93" t="s">
        <v>3</v>
      </c>
      <c r="F4" s="96" t="s">
        <v>10</v>
      </c>
      <c r="G4" s="99" t="s">
        <v>9</v>
      </c>
      <c r="H4" s="93" t="s">
        <v>4</v>
      </c>
      <c r="I4" s="119" t="s">
        <v>11</v>
      </c>
    </row>
    <row r="5" spans="1:10" s="4" customFormat="1" ht="11.25" hidden="1" customHeight="1">
      <c r="A5" s="129"/>
      <c r="B5" s="129"/>
      <c r="C5" s="126"/>
      <c r="D5" s="123"/>
      <c r="E5" s="94"/>
      <c r="F5" s="97"/>
      <c r="G5" s="100"/>
      <c r="H5" s="94"/>
      <c r="I5" s="120"/>
    </row>
    <row r="6" spans="1:10" s="4" customFormat="1" ht="16.5" customHeight="1">
      <c r="A6" s="129"/>
      <c r="B6" s="129"/>
      <c r="C6" s="126"/>
      <c r="D6" s="123"/>
      <c r="E6" s="94"/>
      <c r="F6" s="97"/>
      <c r="G6" s="100"/>
      <c r="H6" s="94"/>
      <c r="I6" s="120"/>
      <c r="J6" s="9"/>
    </row>
    <row r="7" spans="1:10" s="4" customFormat="1" ht="4.5" customHeight="1">
      <c r="A7" s="130"/>
      <c r="B7" s="130"/>
      <c r="C7" s="127"/>
      <c r="D7" s="124"/>
      <c r="E7" s="95"/>
      <c r="F7" s="98"/>
      <c r="G7" s="101"/>
      <c r="H7" s="95"/>
      <c r="I7" s="121"/>
      <c r="J7" s="9"/>
    </row>
    <row r="8" spans="1:10" s="4" customFormat="1" ht="12" customHeight="1">
      <c r="A8" s="10">
        <v>1</v>
      </c>
      <c r="B8" s="10">
        <v>2</v>
      </c>
      <c r="C8" s="11">
        <v>3</v>
      </c>
      <c r="D8" s="10">
        <v>4</v>
      </c>
      <c r="E8" s="10">
        <v>5</v>
      </c>
      <c r="F8" s="14">
        <v>6</v>
      </c>
      <c r="G8" s="12">
        <v>7</v>
      </c>
      <c r="H8" s="10">
        <v>8</v>
      </c>
      <c r="I8" s="19">
        <v>9</v>
      </c>
      <c r="J8" s="9"/>
    </row>
    <row r="9" spans="1:10" s="16" customFormat="1" ht="12" customHeight="1">
      <c r="A9" s="115" t="s">
        <v>5</v>
      </c>
      <c r="B9" s="23"/>
      <c r="C9" s="24"/>
      <c r="D9" s="25">
        <f>SUM(D10)</f>
        <v>20155.75</v>
      </c>
      <c r="E9" s="25">
        <f t="shared" ref="E9:I9" si="0">SUM(E10)</f>
        <v>20155.75</v>
      </c>
      <c r="F9" s="25">
        <f t="shared" si="0"/>
        <v>100</v>
      </c>
      <c r="G9" s="25">
        <f t="shared" si="0"/>
        <v>20155.75</v>
      </c>
      <c r="H9" s="25">
        <f t="shared" si="0"/>
        <v>20155.75</v>
      </c>
      <c r="I9" s="25">
        <f t="shared" si="0"/>
        <v>100</v>
      </c>
      <c r="J9" s="18"/>
    </row>
    <row r="10" spans="1:10" s="13" customFormat="1" ht="12" customHeight="1">
      <c r="A10" s="116"/>
      <c r="B10" s="117" t="s">
        <v>6</v>
      </c>
      <c r="C10" s="26"/>
      <c r="D10" s="27">
        <f>SUM(D11:D13)</f>
        <v>20155.75</v>
      </c>
      <c r="E10" s="27">
        <f>SUM(E11:E13)</f>
        <v>20155.75</v>
      </c>
      <c r="F10" s="86">
        <f>E10/D10*100</f>
        <v>100</v>
      </c>
      <c r="G10" s="27">
        <f>SUM(G11:G13)</f>
        <v>20155.75</v>
      </c>
      <c r="H10" s="27">
        <f>SUM(H12:H13)</f>
        <v>20155.75</v>
      </c>
      <c r="I10" s="83">
        <f t="shared" ref="I10:I46" si="1">H10/G10*100</f>
        <v>100</v>
      </c>
      <c r="J10" s="15"/>
    </row>
    <row r="11" spans="1:10" s="4" customFormat="1" ht="12" customHeight="1">
      <c r="A11" s="116"/>
      <c r="B11" s="118"/>
      <c r="C11" s="28">
        <v>2010</v>
      </c>
      <c r="D11" s="29">
        <v>20155.75</v>
      </c>
      <c r="E11" s="29">
        <v>20155.75</v>
      </c>
      <c r="F11" s="87">
        <f>E11/D11*100</f>
        <v>100</v>
      </c>
      <c r="G11" s="30"/>
      <c r="H11" s="29"/>
      <c r="I11" s="84" t="s">
        <v>13</v>
      </c>
      <c r="J11" s="9"/>
    </row>
    <row r="12" spans="1:10" s="4" customFormat="1" ht="12" customHeight="1">
      <c r="A12" s="116"/>
      <c r="B12" s="118"/>
      <c r="C12" s="28">
        <v>4210</v>
      </c>
      <c r="D12" s="29"/>
      <c r="E12" s="29"/>
      <c r="F12" s="85"/>
      <c r="G12" s="30">
        <v>395.21</v>
      </c>
      <c r="H12" s="30">
        <v>395.21</v>
      </c>
      <c r="I12" s="84">
        <f t="shared" si="1"/>
        <v>100</v>
      </c>
      <c r="J12" s="9"/>
    </row>
    <row r="13" spans="1:10" s="4" customFormat="1" ht="12" customHeight="1">
      <c r="A13" s="116"/>
      <c r="B13" s="118"/>
      <c r="C13" s="28">
        <v>4430</v>
      </c>
      <c r="D13" s="29"/>
      <c r="E13" s="29"/>
      <c r="F13" s="85"/>
      <c r="G13" s="30">
        <v>19760.54</v>
      </c>
      <c r="H13" s="30">
        <v>19760.54</v>
      </c>
      <c r="I13" s="84">
        <f t="shared" si="1"/>
        <v>100</v>
      </c>
      <c r="J13" s="9"/>
    </row>
    <row r="14" spans="1:10" s="16" customFormat="1" ht="12" customHeight="1">
      <c r="A14" s="114">
        <v>750</v>
      </c>
      <c r="B14" s="31"/>
      <c r="C14" s="32"/>
      <c r="D14" s="33">
        <f>SUM(D15)</f>
        <v>38713</v>
      </c>
      <c r="E14" s="33">
        <f>SUM(E15)</f>
        <v>38713</v>
      </c>
      <c r="F14" s="85">
        <f>E14/D14*100</f>
        <v>100</v>
      </c>
      <c r="G14" s="33">
        <f t="shared" ref="G14:H14" si="2">SUM(G15)</f>
        <v>38713</v>
      </c>
      <c r="H14" s="33">
        <f t="shared" si="2"/>
        <v>38713</v>
      </c>
      <c r="I14" s="82">
        <f t="shared" si="1"/>
        <v>100</v>
      </c>
    </row>
    <row r="15" spans="1:10" s="20" customFormat="1" ht="12" customHeight="1">
      <c r="A15" s="105"/>
      <c r="B15" s="102">
        <v>75011</v>
      </c>
      <c r="C15" s="34"/>
      <c r="D15" s="35">
        <f>SUM(D16)</f>
        <v>38713</v>
      </c>
      <c r="E15" s="35">
        <f>SUM(E16)</f>
        <v>38713</v>
      </c>
      <c r="F15" s="86">
        <f>E15/D15*100</f>
        <v>100</v>
      </c>
      <c r="G15" s="35">
        <f>SUM(G16:G17)</f>
        <v>38713</v>
      </c>
      <c r="H15" s="35">
        <f>SUM(H16:H17)</f>
        <v>38713</v>
      </c>
      <c r="I15" s="83">
        <f t="shared" si="1"/>
        <v>100</v>
      </c>
    </row>
    <row r="16" spans="1:10" s="4" customFormat="1" ht="12" customHeight="1">
      <c r="A16" s="105"/>
      <c r="B16" s="103"/>
      <c r="C16" s="36">
        <v>2010</v>
      </c>
      <c r="D16" s="37">
        <v>38713</v>
      </c>
      <c r="E16" s="37">
        <v>38713</v>
      </c>
      <c r="F16" s="87">
        <f>E16/D16*100</f>
        <v>100</v>
      </c>
      <c r="G16" s="38"/>
      <c r="H16" s="39"/>
      <c r="I16" s="84" t="s">
        <v>14</v>
      </c>
    </row>
    <row r="17" spans="1:9" s="4" customFormat="1" ht="12" customHeight="1">
      <c r="A17" s="105"/>
      <c r="B17" s="103"/>
      <c r="C17" s="36">
        <v>4010</v>
      </c>
      <c r="D17" s="37"/>
      <c r="E17" s="37"/>
      <c r="F17" s="85"/>
      <c r="G17" s="38">
        <v>38713</v>
      </c>
      <c r="H17" s="38">
        <v>38713</v>
      </c>
      <c r="I17" s="84">
        <f t="shared" si="1"/>
        <v>100</v>
      </c>
    </row>
    <row r="18" spans="1:9" s="16" customFormat="1" ht="12" customHeight="1">
      <c r="A18" s="40">
        <v>751</v>
      </c>
      <c r="B18" s="41"/>
      <c r="C18" s="42"/>
      <c r="D18" s="33">
        <f>SUM(D19)</f>
        <v>843</v>
      </c>
      <c r="E18" s="33">
        <f>SUM(E19)</f>
        <v>843</v>
      </c>
      <c r="F18" s="85">
        <f>E18/D18*100</f>
        <v>100</v>
      </c>
      <c r="G18" s="33">
        <f>SUM(G19)</f>
        <v>843</v>
      </c>
      <c r="H18" s="33">
        <f>SUM(H19)</f>
        <v>843</v>
      </c>
      <c r="I18" s="82">
        <f t="shared" si="1"/>
        <v>100</v>
      </c>
    </row>
    <row r="19" spans="1:9" s="21" customFormat="1" ht="12" customHeight="1">
      <c r="A19" s="43"/>
      <c r="B19" s="44">
        <v>75101</v>
      </c>
      <c r="C19" s="45"/>
      <c r="D19" s="35">
        <f>SUM(D20)</f>
        <v>843</v>
      </c>
      <c r="E19" s="35">
        <f>SUM(E20)</f>
        <v>843</v>
      </c>
      <c r="F19" s="86">
        <f>E19/D19*100</f>
        <v>100</v>
      </c>
      <c r="G19" s="46">
        <f>SUM(G21:G23)</f>
        <v>843</v>
      </c>
      <c r="H19" s="46">
        <f>SUM(H21:H23)</f>
        <v>843</v>
      </c>
      <c r="I19" s="83">
        <f t="shared" si="1"/>
        <v>100</v>
      </c>
    </row>
    <row r="20" spans="1:9" s="13" customFormat="1" ht="12" customHeight="1">
      <c r="A20" s="47"/>
      <c r="B20" s="48"/>
      <c r="C20" s="49">
        <v>2010</v>
      </c>
      <c r="D20" s="37">
        <v>843</v>
      </c>
      <c r="E20" s="37">
        <v>843</v>
      </c>
      <c r="F20" s="87">
        <f>E20/D20*100</f>
        <v>100</v>
      </c>
      <c r="G20" s="38"/>
      <c r="H20" s="39"/>
      <c r="I20" s="84" t="s">
        <v>13</v>
      </c>
    </row>
    <row r="21" spans="1:9" s="4" customFormat="1" ht="12" customHeight="1">
      <c r="A21" s="50"/>
      <c r="B21" s="103"/>
      <c r="C21" s="51">
        <v>4110</v>
      </c>
      <c r="D21" s="52"/>
      <c r="E21" s="52"/>
      <c r="F21" s="85"/>
      <c r="G21" s="53">
        <v>120</v>
      </c>
      <c r="H21" s="53">
        <v>120</v>
      </c>
      <c r="I21" s="84">
        <f t="shared" si="1"/>
        <v>100</v>
      </c>
    </row>
    <row r="22" spans="1:9" s="4" customFormat="1" ht="12" customHeight="1">
      <c r="A22" s="50"/>
      <c r="B22" s="103"/>
      <c r="C22" s="51">
        <v>4120</v>
      </c>
      <c r="D22" s="55"/>
      <c r="E22" s="55"/>
      <c r="F22" s="85"/>
      <c r="G22" s="56">
        <v>17</v>
      </c>
      <c r="H22" s="56">
        <v>17</v>
      </c>
      <c r="I22" s="84">
        <f t="shared" si="1"/>
        <v>100</v>
      </c>
    </row>
    <row r="23" spans="1:9" s="4" customFormat="1" ht="12" customHeight="1">
      <c r="A23" s="50"/>
      <c r="B23" s="111"/>
      <c r="C23" s="51">
        <v>4170</v>
      </c>
      <c r="D23" s="52"/>
      <c r="E23" s="52"/>
      <c r="F23" s="85"/>
      <c r="G23" s="53">
        <v>706</v>
      </c>
      <c r="H23" s="53">
        <v>706</v>
      </c>
      <c r="I23" s="84">
        <f t="shared" si="1"/>
        <v>100</v>
      </c>
    </row>
    <row r="24" spans="1:9" s="16" customFormat="1" ht="12" customHeight="1">
      <c r="A24" s="104">
        <v>852</v>
      </c>
      <c r="B24" s="61"/>
      <c r="C24" s="59"/>
      <c r="D24" s="60">
        <f>SUM(D25,D36,D39,D42)</f>
        <v>1781588</v>
      </c>
      <c r="E24" s="60">
        <f>SUM(E25,E36,E39,E42)</f>
        <v>1781203.53</v>
      </c>
      <c r="F24" s="86">
        <f>E24/D24*100</f>
        <v>99.978419814233149</v>
      </c>
      <c r="G24" s="60">
        <f>SUM(G25,G36,G39,G42)</f>
        <v>1781588</v>
      </c>
      <c r="H24" s="60">
        <f t="shared" ref="H24" si="3">SUM(H25,H36,H39,H42)</f>
        <v>1781203.5300000003</v>
      </c>
      <c r="I24" s="82">
        <f t="shared" si="1"/>
        <v>99.978419814233149</v>
      </c>
    </row>
    <row r="25" spans="1:9" s="20" customFormat="1" ht="12" customHeight="1">
      <c r="A25" s="105"/>
      <c r="B25" s="112">
        <v>85212</v>
      </c>
      <c r="C25" s="57"/>
      <c r="D25" s="58">
        <f>SUM(D26)</f>
        <v>1718739</v>
      </c>
      <c r="E25" s="58">
        <f>SUM(E26)</f>
        <v>1718737.44</v>
      </c>
      <c r="F25" s="86">
        <f>E25/D25*100</f>
        <v>99.999909235782752</v>
      </c>
      <c r="G25" s="62">
        <f>SUM(G28:G35)</f>
        <v>1718739</v>
      </c>
      <c r="H25" s="62">
        <f>SUM(H28:H35)</f>
        <v>1718737.4400000002</v>
      </c>
      <c r="I25" s="83">
        <f t="shared" si="1"/>
        <v>99.999909235782752</v>
      </c>
    </row>
    <row r="26" spans="1:9" s="4" customFormat="1" ht="12" customHeight="1">
      <c r="A26" s="105"/>
      <c r="B26" s="113"/>
      <c r="C26" s="106">
        <v>2010</v>
      </c>
      <c r="D26" s="52">
        <v>1718739</v>
      </c>
      <c r="E26" s="64">
        <v>1718737.44</v>
      </c>
      <c r="F26" s="87">
        <f>E26/D26*100</f>
        <v>99.999909235782752</v>
      </c>
      <c r="G26" s="54"/>
      <c r="H26" s="54"/>
      <c r="I26" s="84" t="s">
        <v>13</v>
      </c>
    </row>
    <row r="27" spans="1:9" s="4" customFormat="1" ht="12" hidden="1" customHeight="1">
      <c r="A27" s="63"/>
      <c r="B27" s="113"/>
      <c r="C27" s="107"/>
      <c r="D27" s="64"/>
      <c r="E27" s="64"/>
      <c r="F27" s="85" t="e">
        <f>E27/D27*100</f>
        <v>#DIV/0!</v>
      </c>
      <c r="G27" s="65"/>
      <c r="H27" s="66"/>
      <c r="I27" s="82" t="e">
        <f t="shared" si="1"/>
        <v>#DIV/0!</v>
      </c>
    </row>
    <row r="28" spans="1:9" s="4" customFormat="1" ht="12" customHeight="1">
      <c r="A28" s="63"/>
      <c r="B28" s="113"/>
      <c r="C28" s="67">
        <v>3110</v>
      </c>
      <c r="D28" s="64"/>
      <c r="E28" s="64"/>
      <c r="F28" s="85"/>
      <c r="G28" s="65">
        <v>1615554</v>
      </c>
      <c r="H28" s="66">
        <v>1615553.59</v>
      </c>
      <c r="I28" s="84">
        <f t="shared" si="1"/>
        <v>99.999974621708716</v>
      </c>
    </row>
    <row r="29" spans="1:9" s="4" customFormat="1" ht="12" customHeight="1">
      <c r="A29" s="63"/>
      <c r="B29" s="113"/>
      <c r="C29" s="67">
        <v>4010</v>
      </c>
      <c r="D29" s="64"/>
      <c r="E29" s="64"/>
      <c r="F29" s="85"/>
      <c r="G29" s="65">
        <v>32787</v>
      </c>
      <c r="H29" s="65">
        <v>32786.74</v>
      </c>
      <c r="I29" s="84">
        <f t="shared" si="1"/>
        <v>99.999207002775478</v>
      </c>
    </row>
    <row r="30" spans="1:9" s="4" customFormat="1" ht="12" customHeight="1">
      <c r="A30" s="63"/>
      <c r="B30" s="113"/>
      <c r="C30" s="67">
        <v>4040</v>
      </c>
      <c r="D30" s="64"/>
      <c r="E30" s="64"/>
      <c r="F30" s="85"/>
      <c r="G30" s="65">
        <v>3037</v>
      </c>
      <c r="H30" s="65">
        <v>3037</v>
      </c>
      <c r="I30" s="84">
        <f t="shared" si="1"/>
        <v>100</v>
      </c>
    </row>
    <row r="31" spans="1:9" s="4" customFormat="1" ht="12" customHeight="1">
      <c r="A31" s="63"/>
      <c r="B31" s="113"/>
      <c r="C31" s="67">
        <v>4110</v>
      </c>
      <c r="D31" s="64"/>
      <c r="E31" s="64"/>
      <c r="F31" s="85"/>
      <c r="G31" s="65">
        <v>60855</v>
      </c>
      <c r="H31" s="65">
        <v>60854.11</v>
      </c>
      <c r="I31" s="84">
        <f t="shared" si="1"/>
        <v>99.998537507189226</v>
      </c>
    </row>
    <row r="32" spans="1:9" s="4" customFormat="1" ht="12" customHeight="1">
      <c r="A32" s="63"/>
      <c r="B32" s="113"/>
      <c r="C32" s="67">
        <v>4120</v>
      </c>
      <c r="D32" s="64"/>
      <c r="E32" s="64"/>
      <c r="F32" s="85"/>
      <c r="G32" s="65">
        <v>1011</v>
      </c>
      <c r="H32" s="65">
        <v>1011</v>
      </c>
      <c r="I32" s="84">
        <f t="shared" si="1"/>
        <v>100</v>
      </c>
    </row>
    <row r="33" spans="1:9" s="4" customFormat="1" ht="12" customHeight="1">
      <c r="A33" s="63"/>
      <c r="B33" s="113"/>
      <c r="C33" s="67">
        <v>4210</v>
      </c>
      <c r="D33" s="64"/>
      <c r="E33" s="64"/>
      <c r="F33" s="85"/>
      <c r="G33" s="65">
        <v>1048</v>
      </c>
      <c r="H33" s="65">
        <v>1048</v>
      </c>
      <c r="I33" s="84">
        <f t="shared" si="1"/>
        <v>100</v>
      </c>
    </row>
    <row r="34" spans="1:9" s="4" customFormat="1" ht="12" customHeight="1">
      <c r="A34" s="63"/>
      <c r="B34" s="113"/>
      <c r="C34" s="67">
        <v>4300</v>
      </c>
      <c r="D34" s="64"/>
      <c r="E34" s="64"/>
      <c r="F34" s="85"/>
      <c r="G34" s="65">
        <v>2260</v>
      </c>
      <c r="H34" s="65">
        <v>2260</v>
      </c>
      <c r="I34" s="84">
        <f t="shared" si="1"/>
        <v>100</v>
      </c>
    </row>
    <row r="35" spans="1:9" s="4" customFormat="1" ht="12" customHeight="1">
      <c r="A35" s="63"/>
      <c r="B35" s="113"/>
      <c r="C35" s="67">
        <v>4440</v>
      </c>
      <c r="D35" s="64"/>
      <c r="E35" s="64"/>
      <c r="F35" s="85"/>
      <c r="G35" s="65">
        <v>2187</v>
      </c>
      <c r="H35" s="65">
        <v>2187</v>
      </c>
      <c r="I35" s="84">
        <f t="shared" si="1"/>
        <v>100</v>
      </c>
    </row>
    <row r="36" spans="1:9" s="20" customFormat="1" ht="12" customHeight="1">
      <c r="A36" s="68"/>
      <c r="B36" s="108">
        <v>85213</v>
      </c>
      <c r="C36" s="69"/>
      <c r="D36" s="70">
        <f>SUM(D37)</f>
        <v>7755</v>
      </c>
      <c r="E36" s="70">
        <f>SUM(E37)</f>
        <v>7578.09</v>
      </c>
      <c r="F36" s="86">
        <f>E36/D36*100</f>
        <v>97.718762088974856</v>
      </c>
      <c r="G36" s="70">
        <f>SUM(G38)</f>
        <v>7755</v>
      </c>
      <c r="H36" s="70">
        <f>SUM(H38)</f>
        <v>7578.09</v>
      </c>
      <c r="I36" s="83">
        <f t="shared" si="1"/>
        <v>97.718762088974856</v>
      </c>
    </row>
    <row r="37" spans="1:9" s="4" customFormat="1" ht="12.75" customHeight="1">
      <c r="A37" s="63"/>
      <c r="B37" s="109"/>
      <c r="C37" s="71">
        <v>2010</v>
      </c>
      <c r="D37" s="64">
        <v>7755</v>
      </c>
      <c r="E37" s="64">
        <v>7578.09</v>
      </c>
      <c r="F37" s="87">
        <f>E37/D37*100</f>
        <v>97.718762088974856</v>
      </c>
      <c r="G37" s="64"/>
      <c r="H37" s="64"/>
      <c r="I37" s="84" t="s">
        <v>13</v>
      </c>
    </row>
    <row r="38" spans="1:9" s="4" customFormat="1" ht="12" customHeight="1">
      <c r="A38" s="63"/>
      <c r="B38" s="110"/>
      <c r="C38" s="67">
        <v>4130</v>
      </c>
      <c r="D38" s="64"/>
      <c r="E38" s="64"/>
      <c r="F38" s="85"/>
      <c r="G38" s="72">
        <v>7755</v>
      </c>
      <c r="H38" s="72">
        <v>7578.09</v>
      </c>
      <c r="I38" s="84">
        <f t="shared" si="1"/>
        <v>97.718762088974856</v>
      </c>
    </row>
    <row r="39" spans="1:9" s="20" customFormat="1" ht="12" customHeight="1">
      <c r="A39" s="68"/>
      <c r="B39" s="108">
        <v>85228</v>
      </c>
      <c r="C39" s="73"/>
      <c r="D39" s="74">
        <f>SUM(D40)</f>
        <v>7920</v>
      </c>
      <c r="E39" s="74">
        <f>SUM(E40)</f>
        <v>7920</v>
      </c>
      <c r="F39" s="86">
        <f>E39/D39*100</f>
        <v>100</v>
      </c>
      <c r="G39" s="74">
        <f>SUM(G41)</f>
        <v>7920</v>
      </c>
      <c r="H39" s="74">
        <f>SUM(H41)</f>
        <v>7920</v>
      </c>
      <c r="I39" s="83">
        <f t="shared" si="1"/>
        <v>100</v>
      </c>
    </row>
    <row r="40" spans="1:9" s="4" customFormat="1" ht="12" customHeight="1">
      <c r="A40" s="63"/>
      <c r="B40" s="109"/>
      <c r="C40" s="75">
        <v>2010</v>
      </c>
      <c r="D40" s="64">
        <v>7920</v>
      </c>
      <c r="E40" s="64">
        <v>7920</v>
      </c>
      <c r="F40" s="87">
        <f>E40/D40*100</f>
        <v>100</v>
      </c>
      <c r="G40" s="65"/>
      <c r="H40" s="66"/>
      <c r="I40" s="84" t="s">
        <v>13</v>
      </c>
    </row>
    <row r="41" spans="1:9" s="4" customFormat="1" ht="12" customHeight="1">
      <c r="A41" s="63"/>
      <c r="B41" s="110"/>
      <c r="C41" s="75">
        <v>4170</v>
      </c>
      <c r="D41" s="76"/>
      <c r="E41" s="77"/>
      <c r="F41" s="85"/>
      <c r="G41" s="64">
        <v>7920</v>
      </c>
      <c r="H41" s="64">
        <v>7920</v>
      </c>
      <c r="I41" s="84">
        <f t="shared" si="1"/>
        <v>100</v>
      </c>
    </row>
    <row r="42" spans="1:9" s="20" customFormat="1" ht="12" customHeight="1">
      <c r="A42" s="68"/>
      <c r="B42" s="108">
        <v>85295</v>
      </c>
      <c r="C42" s="73"/>
      <c r="D42" s="74">
        <f>SUM(D43)</f>
        <v>47174</v>
      </c>
      <c r="E42" s="74">
        <f>SUM(E43)</f>
        <v>46968</v>
      </c>
      <c r="F42" s="86">
        <f>E42/D42*100</f>
        <v>99.563318777292579</v>
      </c>
      <c r="G42" s="74">
        <f>SUM(G43:G45)</f>
        <v>47174</v>
      </c>
      <c r="H42" s="74">
        <f>SUM(H44:H45)</f>
        <v>46968</v>
      </c>
      <c r="I42" s="83">
        <f t="shared" si="1"/>
        <v>99.563318777292579</v>
      </c>
    </row>
    <row r="43" spans="1:9" s="4" customFormat="1" ht="12" customHeight="1">
      <c r="A43" s="63"/>
      <c r="B43" s="109"/>
      <c r="C43" s="75">
        <v>2010</v>
      </c>
      <c r="D43" s="64">
        <v>47174</v>
      </c>
      <c r="E43" s="64">
        <v>46968</v>
      </c>
      <c r="F43" s="87">
        <f>E43/D43*100</f>
        <v>99.563318777292579</v>
      </c>
      <c r="G43" s="65"/>
      <c r="H43" s="66"/>
      <c r="I43" s="84" t="s">
        <v>13</v>
      </c>
    </row>
    <row r="44" spans="1:9" s="4" customFormat="1" ht="12" customHeight="1">
      <c r="A44" s="63"/>
      <c r="B44" s="109"/>
      <c r="C44" s="91">
        <v>3110</v>
      </c>
      <c r="D44" s="76"/>
      <c r="E44" s="76"/>
      <c r="F44" s="87"/>
      <c r="G44" s="65">
        <v>45800</v>
      </c>
      <c r="H44" s="66">
        <v>45600</v>
      </c>
      <c r="I44" s="84"/>
    </row>
    <row r="45" spans="1:9" s="4" customFormat="1" ht="12" customHeight="1">
      <c r="A45" s="78"/>
      <c r="B45" s="110"/>
      <c r="C45" s="75">
        <v>4210</v>
      </c>
      <c r="D45" s="76"/>
      <c r="E45" s="77"/>
      <c r="F45" s="85"/>
      <c r="G45" s="64">
        <v>1374</v>
      </c>
      <c r="H45" s="64">
        <v>1368</v>
      </c>
      <c r="I45" s="84">
        <f t="shared" si="1"/>
        <v>99.563318777292579</v>
      </c>
    </row>
    <row r="46" spans="1:9" s="22" customFormat="1" ht="15" customHeight="1">
      <c r="A46" s="79" t="s">
        <v>7</v>
      </c>
      <c r="B46" s="80"/>
      <c r="C46" s="80"/>
      <c r="D46" s="81">
        <f>SUM(D24,D18,D14,D9)</f>
        <v>1841299.75</v>
      </c>
      <c r="E46" s="81">
        <f>SUM(E24,E18,E14,E9)</f>
        <v>1840915.28</v>
      </c>
      <c r="F46" s="85">
        <f>E46/D46*100</f>
        <v>99.979119640894979</v>
      </c>
      <c r="G46" s="81">
        <f t="shared" ref="G46:H46" si="4">SUM(G24,G18,G14,G9)</f>
        <v>1841299.75</v>
      </c>
      <c r="H46" s="81">
        <f t="shared" si="4"/>
        <v>1840915.2800000003</v>
      </c>
      <c r="I46" s="82">
        <f t="shared" si="1"/>
        <v>99.979119640894993</v>
      </c>
    </row>
    <row r="48" spans="1:9" ht="118.5" customHeight="1"/>
    <row r="50" spans="4:4">
      <c r="D50" s="90"/>
    </row>
    <row r="51" spans="4:4">
      <c r="D51" s="89"/>
    </row>
    <row r="52" spans="4:4">
      <c r="D52" s="88"/>
    </row>
    <row r="54" spans="4:4">
      <c r="D54" s="88"/>
    </row>
    <row r="55" spans="4:4">
      <c r="D55" s="88"/>
    </row>
    <row r="56" spans="4:4">
      <c r="D56" s="88"/>
    </row>
  </sheetData>
  <mergeCells count="21">
    <mergeCell ref="A9:A13"/>
    <mergeCell ref="B10:B13"/>
    <mergeCell ref="I4:I7"/>
    <mergeCell ref="D4:D7"/>
    <mergeCell ref="C4:C7"/>
    <mergeCell ref="B4:B7"/>
    <mergeCell ref="A4:A7"/>
    <mergeCell ref="B15:B17"/>
    <mergeCell ref="A24:A26"/>
    <mergeCell ref="C26:C27"/>
    <mergeCell ref="B36:B38"/>
    <mergeCell ref="B42:B45"/>
    <mergeCell ref="B21:B23"/>
    <mergeCell ref="B25:B35"/>
    <mergeCell ref="B39:B41"/>
    <mergeCell ref="A14:A17"/>
    <mergeCell ref="B2:H2"/>
    <mergeCell ref="E4:E7"/>
    <mergeCell ref="F4:F7"/>
    <mergeCell ref="G4:G7"/>
    <mergeCell ref="H4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 i wydatki zlecone</vt:lpstr>
    </vt:vector>
  </TitlesOfParts>
  <Company>Urząd Miasta Łaskarzew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Urzad Miasta Łaskarzew</dc:creator>
  <cp:lastModifiedBy>aqq</cp:lastModifiedBy>
  <cp:lastPrinted>2014-02-26T11:46:06Z</cp:lastPrinted>
  <dcterms:created xsi:type="dcterms:W3CDTF">2004-03-17T08:35:28Z</dcterms:created>
  <dcterms:modified xsi:type="dcterms:W3CDTF">2014-03-12T13:11:16Z</dcterms:modified>
</cp:coreProperties>
</file>